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vitendler/Documents/Financnisamuraj.cz/"/>
    </mc:Choice>
  </mc:AlternateContent>
  <bookViews>
    <workbookView xWindow="-38400" yWindow="-820" windowWidth="38400" windowHeight="21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F9" i="1"/>
  <c r="F11" i="1"/>
  <c r="F13" i="1"/>
  <c r="D15" i="1"/>
  <c r="H4" i="1"/>
  <c r="D4" i="1"/>
  <c r="E4" i="1"/>
  <c r="F4" i="1"/>
  <c r="D5" i="1"/>
  <c r="D17" i="1"/>
  <c r="D19" i="1"/>
  <c r="D23" i="1"/>
  <c r="G4" i="1"/>
</calcChain>
</file>

<file path=xl/sharedStrings.xml><?xml version="1.0" encoding="utf-8"?>
<sst xmlns="http://schemas.openxmlformats.org/spreadsheetml/2006/main" count="19" uniqueCount="19">
  <si>
    <t>hypoteční úvěr</t>
  </si>
  <si>
    <t>celkem</t>
  </si>
  <si>
    <t>silvestr</t>
  </si>
  <si>
    <t>náklady</t>
  </si>
  <si>
    <t>energie</t>
  </si>
  <si>
    <t>úklid</t>
  </si>
  <si>
    <t>správa</t>
  </si>
  <si>
    <t>provize Booking.com</t>
  </si>
  <si>
    <t>příjmy zimní sezona</t>
  </si>
  <si>
    <t>příjmy letní sezona</t>
  </si>
  <si>
    <t>příjmy mimo sezona</t>
  </si>
  <si>
    <t>cena za týden</t>
  </si>
  <si>
    <t>počet týdnů</t>
  </si>
  <si>
    <t>celkem příjem/rok</t>
  </si>
  <si>
    <t>investice vlastních prostředků (down payment)</t>
  </si>
  <si>
    <t>celková investice</t>
  </si>
  <si>
    <t>% zhodnocení p.a.</t>
  </si>
  <si>
    <t>celkem náklady/ rok</t>
  </si>
  <si>
    <t>celkem hrubý zisk/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</si>
</sst>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0" fontId="1" fillId="2" borderId="18" xfId="0" applyNumberFormat="1" applyFont="1" applyFill="1" applyBorder="1" applyAlignment="1">
      <alignment horizontal="center"/>
    </xf>
    <xf numFmtId="10" fontId="1" fillId="2" borderId="19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3"/>
  <sheetViews>
    <sheetView tabSelected="1" workbookViewId="0">
      <selection activeCell="C3" sqref="C3"/>
    </sheetView>
  </sheetViews>
  <sheetFormatPr baseColWidth="10" defaultRowHeight="16" x14ac:dyDescent="0.2"/>
  <cols>
    <col min="3" max="3" width="39.33203125" bestFit="1" customWidth="1"/>
    <col min="4" max="4" width="14.1640625" customWidth="1"/>
    <col min="5" max="5" width="11.83203125" customWidth="1"/>
    <col min="8" max="8" width="18" bestFit="1" customWidth="1"/>
  </cols>
  <sheetData>
    <row r="2" spans="3:8" ht="17" thickBot="1" x14ac:dyDescent="0.25"/>
    <row r="3" spans="3:8" x14ac:dyDescent="0.2">
      <c r="C3" s="5" t="s">
        <v>3</v>
      </c>
      <c r="D3" s="6" t="s">
        <v>0</v>
      </c>
      <c r="E3" s="6" t="s">
        <v>4</v>
      </c>
      <c r="F3" s="6" t="s">
        <v>5</v>
      </c>
      <c r="G3" s="6" t="s">
        <v>6</v>
      </c>
      <c r="H3" s="7" t="s">
        <v>7</v>
      </c>
    </row>
    <row r="4" spans="3:8" ht="17" thickBot="1" x14ac:dyDescent="0.25">
      <c r="C4" s="8"/>
      <c r="D4" s="2">
        <f>17500*12</f>
        <v>210000</v>
      </c>
      <c r="E4" s="2">
        <f>4500*12</f>
        <v>54000</v>
      </c>
      <c r="F4" s="2">
        <f>2500*12</f>
        <v>30000</v>
      </c>
      <c r="G4" s="2">
        <f>870*12</f>
        <v>10440</v>
      </c>
      <c r="H4" s="9">
        <f>+D15*0.15</f>
        <v>92550</v>
      </c>
    </row>
    <row r="5" spans="3:8" ht="17" thickBot="1" x14ac:dyDescent="0.25">
      <c r="C5" s="10" t="s">
        <v>17</v>
      </c>
      <c r="D5" s="15">
        <f>+D4+E4+F4+H4</f>
        <v>386550</v>
      </c>
      <c r="E5" s="16"/>
      <c r="F5" s="16"/>
      <c r="G5" s="16"/>
      <c r="H5" s="17"/>
    </row>
    <row r="6" spans="3:8" x14ac:dyDescent="0.2">
      <c r="C6" s="8"/>
      <c r="D6" s="3" t="s">
        <v>11</v>
      </c>
      <c r="E6" s="3" t="s">
        <v>12</v>
      </c>
      <c r="F6" s="3" t="s">
        <v>1</v>
      </c>
      <c r="G6" s="3"/>
      <c r="H6" s="11"/>
    </row>
    <row r="7" spans="3:8" x14ac:dyDescent="0.2">
      <c r="C7" s="8" t="s">
        <v>8</v>
      </c>
      <c r="D7" s="1">
        <v>26000</v>
      </c>
      <c r="E7" s="1">
        <v>10</v>
      </c>
      <c r="F7" s="1">
        <f>+E7*D7</f>
        <v>260000</v>
      </c>
      <c r="G7" s="1"/>
      <c r="H7" s="12"/>
    </row>
    <row r="8" spans="3:8" x14ac:dyDescent="0.2">
      <c r="C8" s="8"/>
      <c r="D8" s="1"/>
      <c r="E8" s="1"/>
      <c r="F8" s="1"/>
      <c r="G8" s="1"/>
      <c r="H8" s="12"/>
    </row>
    <row r="9" spans="3:8" x14ac:dyDescent="0.2">
      <c r="C9" s="8" t="s">
        <v>9</v>
      </c>
      <c r="D9" s="1">
        <v>21000</v>
      </c>
      <c r="E9" s="1">
        <v>8</v>
      </c>
      <c r="F9" s="1">
        <f>+E9*D9</f>
        <v>168000</v>
      </c>
      <c r="G9" s="1"/>
      <c r="H9" s="12"/>
    </row>
    <row r="10" spans="3:8" x14ac:dyDescent="0.2">
      <c r="C10" s="8"/>
      <c r="D10" s="1"/>
      <c r="E10" s="1"/>
      <c r="F10" s="1"/>
      <c r="G10" s="1"/>
      <c r="H10" s="12"/>
    </row>
    <row r="11" spans="3:8" x14ac:dyDescent="0.2">
      <c r="C11" s="8" t="s">
        <v>10</v>
      </c>
      <c r="D11" s="1">
        <v>18000</v>
      </c>
      <c r="E11" s="1">
        <v>8</v>
      </c>
      <c r="F11" s="1">
        <f>+E11*D11</f>
        <v>144000</v>
      </c>
      <c r="G11" s="1"/>
      <c r="H11" s="12"/>
    </row>
    <row r="12" spans="3:8" x14ac:dyDescent="0.2">
      <c r="C12" s="8"/>
      <c r="D12" s="1"/>
      <c r="E12" s="1"/>
      <c r="F12" s="1"/>
      <c r="G12" s="1"/>
      <c r="H12" s="12"/>
    </row>
    <row r="13" spans="3:8" x14ac:dyDescent="0.2">
      <c r="C13" s="8" t="s">
        <v>2</v>
      </c>
      <c r="D13" s="1">
        <v>45000</v>
      </c>
      <c r="E13" s="1">
        <v>1</v>
      </c>
      <c r="F13" s="1">
        <f>+E13*D13</f>
        <v>45000</v>
      </c>
      <c r="G13" s="1"/>
      <c r="H13" s="12"/>
    </row>
    <row r="14" spans="3:8" ht="17" thickBot="1" x14ac:dyDescent="0.25">
      <c r="C14" s="8"/>
      <c r="D14" s="2"/>
      <c r="E14" s="2"/>
      <c r="F14" s="2"/>
      <c r="G14" s="2"/>
      <c r="H14" s="9"/>
    </row>
    <row r="15" spans="3:8" ht="17" thickBot="1" x14ac:dyDescent="0.25">
      <c r="C15" s="10" t="s">
        <v>13</v>
      </c>
      <c r="D15" s="15">
        <f>+F7+F9+F11+F13</f>
        <v>617000</v>
      </c>
      <c r="E15" s="16"/>
      <c r="F15" s="16"/>
      <c r="G15" s="16"/>
      <c r="H15" s="17"/>
    </row>
    <row r="16" spans="3:8" ht="17" thickBot="1" x14ac:dyDescent="0.25">
      <c r="C16" s="8"/>
      <c r="D16" s="4"/>
      <c r="E16" s="4"/>
      <c r="F16" s="4"/>
      <c r="G16" s="4"/>
      <c r="H16" s="13"/>
    </row>
    <row r="17" spans="3:8" ht="17" thickBot="1" x14ac:dyDescent="0.25">
      <c r="C17" s="10" t="s">
        <v>18</v>
      </c>
      <c r="D17" s="15">
        <f>+D15-D5</f>
        <v>230450</v>
      </c>
      <c r="E17" s="16"/>
      <c r="F17" s="16"/>
      <c r="G17" s="16"/>
      <c r="H17" s="17"/>
    </row>
    <row r="18" spans="3:8" ht="17" thickBot="1" x14ac:dyDescent="0.25">
      <c r="C18" s="8"/>
      <c r="D18" s="4"/>
      <c r="E18" s="4"/>
      <c r="F18" s="4"/>
      <c r="G18" s="4"/>
      <c r="H18" s="13"/>
    </row>
    <row r="19" spans="3:8" ht="17" thickBot="1" x14ac:dyDescent="0.25">
      <c r="C19" s="10" t="s">
        <v>14</v>
      </c>
      <c r="D19" s="15">
        <f>4500000*0.15</f>
        <v>675000</v>
      </c>
      <c r="E19" s="16"/>
      <c r="F19" s="16"/>
      <c r="G19" s="16"/>
      <c r="H19" s="17"/>
    </row>
    <row r="20" spans="3:8" ht="17" thickBot="1" x14ac:dyDescent="0.25">
      <c r="C20" s="8"/>
      <c r="D20" s="4"/>
      <c r="E20" s="4"/>
      <c r="F20" s="4"/>
      <c r="G20" s="4"/>
      <c r="H20" s="13"/>
    </row>
    <row r="21" spans="3:8" ht="17" thickBot="1" x14ac:dyDescent="0.25">
      <c r="C21" s="10" t="s">
        <v>15</v>
      </c>
      <c r="D21" s="15">
        <v>4500000</v>
      </c>
      <c r="E21" s="16"/>
      <c r="F21" s="16"/>
      <c r="G21" s="16"/>
      <c r="H21" s="17"/>
    </row>
    <row r="22" spans="3:8" x14ac:dyDescent="0.2">
      <c r="C22" s="8"/>
      <c r="D22" s="3"/>
      <c r="E22" s="3"/>
      <c r="F22" s="3"/>
      <c r="G22" s="3"/>
      <c r="H22" s="11"/>
    </row>
    <row r="23" spans="3:8" ht="17" thickBot="1" x14ac:dyDescent="0.25">
      <c r="C23" s="14" t="s">
        <v>16</v>
      </c>
      <c r="D23" s="18">
        <f>+D17/D19</f>
        <v>0.34140740740740738</v>
      </c>
      <c r="E23" s="18"/>
      <c r="F23" s="18"/>
      <c r="G23" s="18"/>
      <c r="H23" s="19"/>
    </row>
  </sheetData>
  <mergeCells count="6">
    <mergeCell ref="D5:H5"/>
    <mergeCell ref="D15:H15"/>
    <mergeCell ref="D17:H17"/>
    <mergeCell ref="D19:H19"/>
    <mergeCell ref="D21:H21"/>
    <mergeCell ref="D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2018-11-02T07:06:50Z</dcterms:created>
  <dcterms:modified xsi:type="dcterms:W3CDTF">2018-11-02T07:29:49Z</dcterms:modified>
</cp:coreProperties>
</file>